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720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Sahhan\Desktop\"/>
    </mc:Choice>
  </mc:AlternateContent>
  <xr:revisionPtr revIDLastSave="0" documentId="13_ncr:1_{507D6340-FD53-4F75-A869-6B388C72D22E}" xr6:coauthVersionLast="47" xr6:coauthVersionMax="47" xr10:uidLastSave="{00000000-0000-0000-0000-000000000000}"/>
  <bookViews>
    <workbookView xWindow="28680" yWindow="-120" windowWidth="29040" windowHeight="15720" xr2:uid="{ED434FBB-7C53-4AFB-B9CE-71F5D2BB8885}"/>
  </bookViews>
  <sheets>
    <sheet name="Puantaj" sheetId="1" r:id="rId1"/>
    <sheet name="Ayarlar" sheetId="2" r:id="rId2"/>
  </sheets>
  <externalReferences>
    <externalReference r:id="rId3"/>
  </externalReferences>
  <definedNames>
    <definedName name="Lst_Ürünlerim">[1]!Tablo2[Ürün Adı]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12" i="1" l="1"/>
  <c r="AJ12" i="1"/>
  <c r="AK12" i="1"/>
  <c r="AL12" i="1"/>
  <c r="AM12" i="1"/>
  <c r="AN12" i="1"/>
  <c r="AI13" i="1"/>
  <c r="AJ13" i="1"/>
  <c r="AK13" i="1"/>
  <c r="AL13" i="1"/>
  <c r="AM13" i="1"/>
  <c r="AN13" i="1"/>
  <c r="AI14" i="1"/>
  <c r="AJ14" i="1"/>
  <c r="AK14" i="1"/>
  <c r="AL14" i="1"/>
  <c r="AM14" i="1"/>
  <c r="AN14" i="1"/>
  <c r="AI15" i="1"/>
  <c r="AJ15" i="1"/>
  <c r="AK15" i="1"/>
  <c r="AL15" i="1"/>
  <c r="AM15" i="1"/>
  <c r="AN15" i="1"/>
  <c r="AI16" i="1"/>
  <c r="AJ16" i="1"/>
  <c r="AK16" i="1"/>
  <c r="AL16" i="1"/>
  <c r="AM16" i="1"/>
  <c r="AN16" i="1"/>
  <c r="AI17" i="1"/>
  <c r="AJ17" i="1"/>
  <c r="AK17" i="1"/>
  <c r="AL17" i="1"/>
  <c r="AM17" i="1"/>
  <c r="AN17" i="1"/>
  <c r="AI18" i="1"/>
  <c r="AJ18" i="1"/>
  <c r="AK18" i="1"/>
  <c r="AL18" i="1"/>
  <c r="AM18" i="1"/>
  <c r="AN18" i="1"/>
  <c r="AI19" i="1"/>
  <c r="AJ19" i="1"/>
  <c r="AK19" i="1"/>
  <c r="AL19" i="1"/>
  <c r="AM19" i="1"/>
  <c r="AN19" i="1"/>
  <c r="AI20" i="1"/>
  <c r="AJ20" i="1"/>
  <c r="AK20" i="1"/>
  <c r="AL20" i="1"/>
  <c r="AM20" i="1"/>
  <c r="AN20" i="1"/>
  <c r="AJ11" i="1"/>
  <c r="AK11" i="1"/>
  <c r="AL11" i="1"/>
  <c r="AM11" i="1"/>
  <c r="AN11" i="1"/>
  <c r="AI11" i="1"/>
  <c r="C7" i="2"/>
  <c r="C6" i="2"/>
  <c r="C5" i="2"/>
  <c r="C4" i="2"/>
  <c r="C3" i="2"/>
  <c r="C2" i="2"/>
  <c r="C10" i="1"/>
  <c r="B2" i="2"/>
  <c r="B3" i="2" s="1"/>
  <c r="B4" i="2" s="1"/>
  <c r="B5" i="2" s="1"/>
  <c r="B6" i="2" s="1"/>
  <c r="B7" i="2" s="1"/>
  <c r="B8" i="2" s="1"/>
  <c r="B9" i="2" s="1"/>
  <c r="B10" i="2" s="1"/>
  <c r="B11" i="2" s="1"/>
  <c r="B12" i="2" s="1"/>
  <c r="B13" i="2" s="1"/>
  <c r="A4" i="2"/>
  <c r="D10" i="1" l="1"/>
  <c r="C9" i="1"/>
  <c r="A3" i="2"/>
  <c r="A2" i="2" s="1"/>
  <c r="A5" i="2"/>
  <c r="A6" i="2" s="1"/>
  <c r="D9" i="1" l="1"/>
  <c r="E10" i="1"/>
  <c r="E9" i="1" l="1"/>
  <c r="F10" i="1"/>
  <c r="F9" i="1" l="1"/>
  <c r="G10" i="1"/>
  <c r="G9" i="1" l="1"/>
  <c r="H10" i="1"/>
  <c r="H9" i="1" l="1"/>
  <c r="I10" i="1"/>
  <c r="I9" i="1" l="1"/>
  <c r="J10" i="1"/>
  <c r="J9" i="1" l="1"/>
  <c r="K10" i="1"/>
  <c r="K9" i="1" l="1"/>
  <c r="L10" i="1"/>
  <c r="L9" i="1" l="1"/>
  <c r="M10" i="1"/>
  <c r="M9" i="1" l="1"/>
  <c r="N10" i="1"/>
  <c r="N9" i="1" l="1"/>
  <c r="O10" i="1"/>
  <c r="O9" i="1" l="1"/>
  <c r="P10" i="1"/>
  <c r="P9" i="1" l="1"/>
  <c r="Q10" i="1"/>
  <c r="Q9" i="1" l="1"/>
  <c r="R10" i="1"/>
  <c r="R9" i="1" l="1"/>
  <c r="S10" i="1"/>
  <c r="S9" i="1" l="1"/>
  <c r="T10" i="1"/>
  <c r="T9" i="1" l="1"/>
  <c r="U10" i="1"/>
  <c r="U9" i="1" l="1"/>
  <c r="V10" i="1"/>
  <c r="V9" i="1" l="1"/>
  <c r="W10" i="1"/>
  <c r="W9" i="1" l="1"/>
  <c r="X10" i="1"/>
  <c r="X9" i="1" l="1"/>
  <c r="Y10" i="1"/>
  <c r="Y9" i="1" l="1"/>
  <c r="Z10" i="1"/>
  <c r="Z9" i="1" l="1"/>
  <c r="AA10" i="1"/>
  <c r="AA9" i="1" l="1"/>
  <c r="AB10" i="1"/>
  <c r="AB9" i="1" l="1"/>
  <c r="AC10" i="1"/>
  <c r="AC9" i="1" l="1"/>
  <c r="AD10" i="1"/>
  <c r="AD9" i="1" l="1"/>
  <c r="AE10" i="1"/>
  <c r="AE9" i="1" l="1"/>
  <c r="AF10" i="1"/>
  <c r="AF9" i="1" l="1"/>
  <c r="AG10" i="1"/>
  <c r="AG9" i="1" l="1"/>
  <c r="AH10" i="1"/>
  <c r="AH9" i="1" s="1"/>
</calcChain>
</file>

<file path=xl/sharedStrings.xml><?xml version="1.0" encoding="utf-8"?>
<sst xmlns="http://schemas.openxmlformats.org/spreadsheetml/2006/main" count="345" uniqueCount="29">
  <si>
    <t>Yıl Seçiniz:</t>
  </si>
  <si>
    <t>Ay Seçiniz:</t>
  </si>
  <si>
    <t>Personel Adı</t>
  </si>
  <si>
    <t>Ç</t>
  </si>
  <si>
    <t>Çalışıyor</t>
  </si>
  <si>
    <t>Yıllık İzin</t>
  </si>
  <si>
    <t>Raporlu</t>
  </si>
  <si>
    <t>Resmi Tatil</t>
  </si>
  <si>
    <t>Ücretsiz İzin</t>
  </si>
  <si>
    <t>Yİ</t>
  </si>
  <si>
    <t>Üİ</t>
  </si>
  <si>
    <t>R</t>
  </si>
  <si>
    <t>RT</t>
  </si>
  <si>
    <t>Hatice Güler</t>
  </si>
  <si>
    <t>Selma Çelik</t>
  </si>
  <si>
    <t>Hacer Demir</t>
  </si>
  <si>
    <t>Kadriye Turan</t>
  </si>
  <si>
    <t>Hülya Kaplan</t>
  </si>
  <si>
    <t>Kübra Yalçın</t>
  </si>
  <si>
    <t>Hava Kurt</t>
  </si>
  <si>
    <t>Halime Can</t>
  </si>
  <si>
    <t>Kübra Aktaş</t>
  </si>
  <si>
    <t>Kübra Köse</t>
  </si>
  <si>
    <t>Yıl</t>
  </si>
  <si>
    <t>Aylar</t>
  </si>
  <si>
    <t>Kategori</t>
  </si>
  <si>
    <t>Hafta Tatili</t>
  </si>
  <si>
    <t>HT</t>
  </si>
  <si>
    <t>Dijital Ürün Mağazamızı Ziyaret Ettiniz Mi?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</si>
</sst>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5" formatCode="[$-41F]mmmm\ yyyy;@"/>
    <numFmt numFmtId="166" formatCode="d\ mmm\ ddd"/>
    <numFmt numFmtId="172" formatCode="mmmm\ yy"/>
    <numFmt numFmtId="173" formatCode="d\ mmm"/>
  </numFmts>
  <fonts count="10">
    <font>
      <sz val="11"/>
      <color theme="1"/>
      <name val="Century Gothic"/>
      <family val="2"/>
      <charset val="162"/>
    </font>
    <font>
      <b/>
      <sz val="11"/>
      <color theme="4"/>
      <name val="SF Pro Display"/>
      <family val="3"/>
    </font>
    <font>
      <sz val="11"/>
      <color theme="1"/>
      <name val="SF Pro Display"/>
      <family val="3"/>
    </font>
    <font>
      <b/>
      <sz val="11"/>
      <color rgb="FF107C41"/>
      <name val="SF Pro Display"/>
      <family val="3"/>
    </font>
    <font>
      <sz val="11"/>
      <color rgb="FF107C41"/>
      <name val="SF Pro Display"/>
      <family val="3"/>
    </font>
    <font>
      <sz val="11"/>
      <color theme="4"/>
      <name val="SF Pro Display"/>
      <family val="3"/>
    </font>
    <font>
      <b/>
      <sz val="10"/>
      <color theme="4"/>
      <name val="SF Pro Display"/>
      <family val="3"/>
    </font>
    <font>
      <b/>
      <sz val="10"/>
      <color rgb="FF107C41"/>
      <name val="SF Pro Display"/>
      <family val="3"/>
    </font>
    <font>
      <b/>
      <sz val="10"/>
      <color rgb="FFFF0000"/>
      <name val="SF Pro Display"/>
      <family val="3"/>
    </font>
    <font>
      <sz val="11"/>
      <color rgb="FFFF0000"/>
      <name val="Century Gothic"/>
      <family val="2"/>
      <charset val="162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theme="4" tint="0.39997558519241921"/>
      </left>
      <right style="thin">
        <color theme="4" tint="0.39997558519241921"/>
      </right>
      <top style="thin">
        <color theme="4" tint="0.39997558519241921"/>
      </top>
      <bottom style="thin">
        <color theme="4" tint="0.3999755851924192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 applyAlignment="1">
      <alignment horizontal="center" vertical="center"/>
    </xf>
    <xf numFmtId="0" fontId="2" fillId="2" borderId="1" xfId="0" applyFont="1" applyFill="1" applyBorder="1" applyAlignment="1" applyProtection="1">
      <alignment horizontal="center" vertical="center"/>
      <protection locked="0"/>
    </xf>
    <xf numFmtId="165" fontId="2" fillId="2" borderId="1" xfId="0" applyNumberFormat="1" applyFont="1" applyFill="1" applyBorder="1" applyAlignment="1" applyProtection="1">
      <alignment horizontal="center" vertical="center"/>
      <protection locked="0"/>
    </xf>
    <xf numFmtId="0" fontId="2" fillId="0" borderId="0" xfId="0" applyFont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166" fontId="7" fillId="0" borderId="1" xfId="0" applyNumberFormat="1" applyFont="1" applyBorder="1" applyAlignment="1">
      <alignment horizontal="center" vertical="center" wrapText="1"/>
    </xf>
    <xf numFmtId="166" fontId="8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 applyProtection="1">
      <alignment horizontal="center" vertical="center"/>
      <protection locked="0"/>
    </xf>
    <xf numFmtId="0" fontId="3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textRotation="90"/>
    </xf>
    <xf numFmtId="0" fontId="0" fillId="0" borderId="0" xfId="0" applyAlignment="1">
      <alignment horizontal="center"/>
    </xf>
    <xf numFmtId="0" fontId="2" fillId="0" borderId="0" xfId="0" applyFont="1" applyAlignment="1">
      <alignment horizontal="center"/>
    </xf>
    <xf numFmtId="0" fontId="9" fillId="0" borderId="0" xfId="0" applyFont="1" applyAlignment="1">
      <alignment horizontal="center"/>
    </xf>
    <xf numFmtId="0" fontId="0" fillId="0" borderId="2" xfId="0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172" fontId="0" fillId="0" borderId="0" xfId="0" applyNumberFormat="1" applyAlignment="1">
      <alignment horizontal="center"/>
    </xf>
    <xf numFmtId="173" fontId="6" fillId="0" borderId="1" xfId="0" applyNumberFormat="1" applyFont="1" applyBorder="1" applyAlignment="1">
      <alignment horizontal="center" vertical="center" textRotation="90"/>
    </xf>
    <xf numFmtId="0" fontId="2" fillId="0" borderId="0" xfId="0" applyFont="1" applyAlignment="1"/>
  </cellXfs>
  <cellStyles count="1">
    <cellStyle name="Normal" xfId="0" builtinId="0"/>
  </cellStyles>
  <dxfs count="9">
    <dxf>
      <numFmt numFmtId="164" formatCode=";;;"/>
    </dxf>
    <dxf>
      <fill>
        <patternFill>
          <bgColor theme="9" tint="0.79998168889431442"/>
        </patternFill>
      </fill>
    </dxf>
    <dxf>
      <numFmt numFmtId="164" formatCode=";;;"/>
    </dxf>
    <dxf>
      <font>
        <color rgb="FFFF0000"/>
      </font>
    </dxf>
    <dxf>
      <font>
        <color theme="1" tint="0.24994659260841701"/>
      </font>
    </dxf>
    <dxf>
      <font>
        <color theme="9" tint="-0.24994659260841701"/>
      </font>
    </dxf>
    <dxf>
      <fill>
        <patternFill>
          <bgColor theme="0" tint="-4.9989318521683403E-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  <dxf>
      <fill>
        <patternFill>
          <bgColor theme="4" tint="0.79998168889431442"/>
        </patternFill>
      </fill>
      <border>
        <left style="thin">
          <color theme="4" tint="0.39994506668294322"/>
        </left>
        <right style="thin">
          <color theme="4" tint="0.39994506668294322"/>
        </right>
        <top style="thin">
          <color theme="4" tint="0.39994506668294322"/>
        </top>
        <bottom style="thin">
          <color theme="4" tint="0.39994506668294322"/>
        </bottom>
      </border>
    </dxf>
    <dxf>
      <numFmt numFmtId="164" formatCode=";;;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s://lisans.excelsinifi.com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24</xdr:row>
      <xdr:rowOff>0</xdr:rowOff>
    </xdr:from>
    <xdr:to>
      <xdr:col>2</xdr:col>
      <xdr:colOff>210184</xdr:colOff>
      <xdr:row>36</xdr:row>
      <xdr:rowOff>134620</xdr:rowOff>
    </xdr:to>
    <xdr:pic>
      <xdr:nvPicPr>
        <xdr:cNvPr id="2" name="Resim 1" descr="metin, ekran görüntüsü, logo, grafik içeren bir resim&#10;&#10;Yapay zeka tarafından oluşturulan içerik yanlış olabilir.">
          <a:hlinkClick xmlns:r="http://schemas.openxmlformats.org/officeDocument/2006/relationships" r:id="rId1"/>
          <a:extLst>
            <a:ext uri="{FF2B5EF4-FFF2-40B4-BE49-F238E27FC236}">
              <a16:creationId xmlns:a16="http://schemas.microsoft.com/office/drawing/2014/main" id="{21BB71C2-47A5-424B-B701-0DF5E32C2CB2}"/>
            </a:ext>
          </a:extLst>
        </xdr:cNvPr>
        <xdr:cNvPicPr preferRelativeResize="0">
          <a:picLocks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69333" y="6043083"/>
          <a:ext cx="2242184" cy="2278380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My%20Drive\WEBSITES\BLOG.EXCEL751.COM\Free_Resources\Excel751-Stok_Program&#305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Excel751"/>
      <sheetName val="Stok Hareketleri"/>
      <sheetName val="Ürünlerim"/>
      <sheetName val="Rapor"/>
      <sheetName val="Excel751-Stok_Programı"/>
    </sheetNames>
    <sheetDataSet>
      <sheetData sheetId="0"/>
      <sheetData sheetId="1"/>
      <sheetData sheetId="2"/>
      <sheetData sheetId="3"/>
      <sheetData sheetId="4" refreshError="1"/>
    </sheetDataSet>
  </externalBook>
</externalLink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D3E595-B447-48D8-9074-F228E99A1E19}">
  <sheetPr>
    <tabColor theme="5" tint="0.79998168889431442"/>
  </sheetPr>
  <dimension ref="B1:AN23"/>
  <sheetViews>
    <sheetView showGridLines="0" tabSelected="1" topLeftCell="A8" zoomScale="90" zoomScaleNormal="90" workbookViewId="0">
      <selection activeCell="I30" sqref="I30"/>
    </sheetView>
  </sheetViews>
  <sheetFormatPr defaultColWidth="9" defaultRowHeight="14.4"/>
  <cols>
    <col min="1" max="1" width="2.19921875" style="12" customWidth="1"/>
    <col min="2" max="2" width="26.59765625" style="12" bestFit="1" customWidth="1"/>
    <col min="3" max="31" width="4" style="10" customWidth="1"/>
    <col min="32" max="34" width="4" style="12" customWidth="1"/>
    <col min="35" max="35" width="8.59765625" style="12" customWidth="1"/>
    <col min="36" max="39" width="8.19921875" style="12" customWidth="1"/>
    <col min="40" max="40" width="9" style="12" customWidth="1"/>
    <col min="41" max="106" width="8.69921875" style="12" customWidth="1"/>
    <col min="107" max="16384" width="9" style="12"/>
  </cols>
  <sheetData>
    <row r="1" spans="2:40" ht="16.2" customHeight="1"/>
    <row r="2" spans="2:40" ht="16.2" customHeight="1">
      <c r="B2" s="1" t="s">
        <v>0</v>
      </c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  <c r="AD2" s="11"/>
      <c r="AE2" s="11"/>
      <c r="AF2" s="11"/>
      <c r="AG2" s="11"/>
      <c r="AH2" s="11"/>
    </row>
    <row r="3" spans="2:40" ht="16.2" customHeight="1">
      <c r="B3" s="2">
        <v>2025</v>
      </c>
      <c r="D3" s="11"/>
      <c r="E3" s="11"/>
      <c r="F3" s="11"/>
      <c r="G3" s="11"/>
      <c r="H3" s="11"/>
      <c r="I3" s="13" t="s">
        <v>4</v>
      </c>
      <c r="J3" s="11"/>
      <c r="K3" s="14" t="s">
        <v>3</v>
      </c>
      <c r="L3" s="11"/>
      <c r="M3" s="13" t="s">
        <v>8</v>
      </c>
      <c r="N3" s="11"/>
      <c r="P3" s="14" t="s">
        <v>10</v>
      </c>
      <c r="R3" s="13" t="s">
        <v>7</v>
      </c>
      <c r="S3" s="11"/>
      <c r="U3" s="14" t="s">
        <v>12</v>
      </c>
      <c r="V3" s="11"/>
      <c r="W3" s="11"/>
      <c r="X3" s="11"/>
      <c r="Z3" s="11"/>
      <c r="AA3" s="11"/>
      <c r="AB3" s="11"/>
      <c r="AC3" s="11"/>
      <c r="AD3" s="11"/>
      <c r="AE3" s="11"/>
      <c r="AF3" s="11"/>
      <c r="AG3" s="11"/>
      <c r="AH3" s="11"/>
    </row>
    <row r="4" spans="2:40" ht="16.2" customHeight="1">
      <c r="B4" s="1" t="s">
        <v>1</v>
      </c>
      <c r="D4" s="11"/>
      <c r="E4" s="11"/>
      <c r="F4" s="11"/>
      <c r="G4" s="11"/>
      <c r="H4" s="11"/>
      <c r="I4" s="13" t="s">
        <v>5</v>
      </c>
      <c r="J4" s="11"/>
      <c r="K4" s="14" t="s">
        <v>9</v>
      </c>
      <c r="L4" s="11"/>
      <c r="M4" s="13" t="s">
        <v>6</v>
      </c>
      <c r="N4" s="11"/>
      <c r="P4" s="14" t="s">
        <v>11</v>
      </c>
      <c r="Q4" s="11"/>
      <c r="R4" s="13" t="s">
        <v>26</v>
      </c>
      <c r="S4" s="11"/>
      <c r="T4" s="11"/>
      <c r="U4" s="14" t="s">
        <v>27</v>
      </c>
      <c r="V4" s="11"/>
      <c r="W4" s="11"/>
      <c r="X4" s="11"/>
      <c r="Z4" s="11"/>
      <c r="AA4" s="11"/>
      <c r="AB4" s="11"/>
      <c r="AC4" s="11"/>
      <c r="AD4" s="11"/>
      <c r="AE4" s="11"/>
      <c r="AF4" s="11"/>
      <c r="AG4" s="11"/>
      <c r="AH4" s="11"/>
    </row>
    <row r="5" spans="2:40" ht="16.2" customHeight="1">
      <c r="B5" s="3">
        <v>45717</v>
      </c>
      <c r="C5" s="1"/>
      <c r="D5" s="11"/>
      <c r="E5" s="11"/>
      <c r="F5" s="11"/>
      <c r="G5" s="11"/>
      <c r="H5" s="11"/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</row>
    <row r="6" spans="2:40" ht="16.2" customHeight="1">
      <c r="B6" s="1"/>
      <c r="C6" s="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</row>
    <row r="7" spans="2:40" ht="16.2" customHeight="1">
      <c r="C7" s="12"/>
      <c r="D7" s="12"/>
      <c r="E7" s="12"/>
      <c r="F7" s="12"/>
      <c r="G7" s="12"/>
      <c r="H7" s="12"/>
      <c r="I7" s="12"/>
      <c r="J7" s="12"/>
      <c r="K7" s="12"/>
      <c r="L7" s="12"/>
      <c r="M7" s="12"/>
      <c r="N7" s="12"/>
      <c r="O7" s="12"/>
      <c r="P7" s="12"/>
      <c r="Q7" s="12"/>
      <c r="R7" s="12"/>
      <c r="S7" s="12"/>
      <c r="T7" s="12"/>
      <c r="U7" s="12"/>
      <c r="V7" s="12"/>
      <c r="W7" s="12"/>
      <c r="X7" s="12"/>
      <c r="Y7" s="12"/>
      <c r="Z7" s="12"/>
      <c r="AA7" s="12"/>
      <c r="AB7" s="12"/>
      <c r="AC7" s="12"/>
      <c r="AD7" s="12"/>
      <c r="AE7" s="12"/>
    </row>
    <row r="8" spans="2:40" ht="16.2" customHeight="1">
      <c r="C8" s="4"/>
      <c r="D8" s="4"/>
      <c r="E8" s="4"/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2:40" ht="16.2" customHeight="1">
      <c r="C9" s="4">
        <f>WEEKDAY(C10,2)</f>
        <v>6</v>
      </c>
      <c r="D9" s="4">
        <f t="shared" ref="D9:AH9" si="0">WEEKDAY(D10,2)</f>
        <v>7</v>
      </c>
      <c r="E9" s="4">
        <f t="shared" si="0"/>
        <v>1</v>
      </c>
      <c r="F9" s="4">
        <f t="shared" si="0"/>
        <v>2</v>
      </c>
      <c r="G9" s="4">
        <f t="shared" si="0"/>
        <v>3</v>
      </c>
      <c r="H9" s="4">
        <f t="shared" si="0"/>
        <v>4</v>
      </c>
      <c r="I9" s="4">
        <f t="shared" si="0"/>
        <v>5</v>
      </c>
      <c r="J9" s="4">
        <f t="shared" si="0"/>
        <v>6</v>
      </c>
      <c r="K9" s="4">
        <f t="shared" si="0"/>
        <v>7</v>
      </c>
      <c r="L9" s="4">
        <f t="shared" si="0"/>
        <v>1</v>
      </c>
      <c r="M9" s="4">
        <f t="shared" si="0"/>
        <v>2</v>
      </c>
      <c r="N9" s="4">
        <f t="shared" si="0"/>
        <v>3</v>
      </c>
      <c r="O9" s="4">
        <f t="shared" si="0"/>
        <v>4</v>
      </c>
      <c r="P9" s="4">
        <f t="shared" si="0"/>
        <v>5</v>
      </c>
      <c r="Q9" s="4">
        <f t="shared" si="0"/>
        <v>6</v>
      </c>
      <c r="R9" s="4">
        <f t="shared" si="0"/>
        <v>7</v>
      </c>
      <c r="S9" s="4">
        <f t="shared" si="0"/>
        <v>1</v>
      </c>
      <c r="T9" s="4">
        <f t="shared" si="0"/>
        <v>2</v>
      </c>
      <c r="U9" s="4">
        <f t="shared" si="0"/>
        <v>3</v>
      </c>
      <c r="V9" s="4">
        <f t="shared" si="0"/>
        <v>4</v>
      </c>
      <c r="W9" s="4">
        <f t="shared" si="0"/>
        <v>5</v>
      </c>
      <c r="X9" s="4">
        <f t="shared" si="0"/>
        <v>6</v>
      </c>
      <c r="Y9" s="4">
        <f t="shared" si="0"/>
        <v>7</v>
      </c>
      <c r="Z9" s="4">
        <f t="shared" si="0"/>
        <v>1</v>
      </c>
      <c r="AA9" s="4">
        <f t="shared" si="0"/>
        <v>2</v>
      </c>
      <c r="AB9" s="4">
        <f t="shared" si="0"/>
        <v>3</v>
      </c>
      <c r="AC9" s="4">
        <f t="shared" si="0"/>
        <v>4</v>
      </c>
      <c r="AD9" s="4">
        <f t="shared" si="0"/>
        <v>5</v>
      </c>
      <c r="AE9" s="4">
        <f t="shared" si="0"/>
        <v>6</v>
      </c>
      <c r="AF9" s="4">
        <f t="shared" si="0"/>
        <v>7</v>
      </c>
      <c r="AG9" s="4">
        <f t="shared" si="0"/>
        <v>1</v>
      </c>
      <c r="AH9" s="4">
        <f t="shared" si="0"/>
        <v>2</v>
      </c>
      <c r="AI9" s="4"/>
      <c r="AJ9" s="4"/>
      <c r="AK9" s="4"/>
      <c r="AL9" s="4"/>
      <c r="AM9" s="4"/>
      <c r="AN9" s="4"/>
    </row>
    <row r="10" spans="2:40" ht="69" customHeight="1">
      <c r="B10" s="5" t="s">
        <v>2</v>
      </c>
      <c r="C10" s="17">
        <f>B5</f>
        <v>45717</v>
      </c>
      <c r="D10" s="17">
        <f>C10+1</f>
        <v>45718</v>
      </c>
      <c r="E10" s="17">
        <f t="shared" ref="E10:AH10" si="1">D10+1</f>
        <v>45719</v>
      </c>
      <c r="F10" s="17">
        <f t="shared" si="1"/>
        <v>45720</v>
      </c>
      <c r="G10" s="17">
        <f t="shared" si="1"/>
        <v>45721</v>
      </c>
      <c r="H10" s="17">
        <f t="shared" si="1"/>
        <v>45722</v>
      </c>
      <c r="I10" s="17">
        <f t="shared" si="1"/>
        <v>45723</v>
      </c>
      <c r="J10" s="17">
        <f t="shared" si="1"/>
        <v>45724</v>
      </c>
      <c r="K10" s="17">
        <f t="shared" si="1"/>
        <v>45725</v>
      </c>
      <c r="L10" s="17">
        <f t="shared" si="1"/>
        <v>45726</v>
      </c>
      <c r="M10" s="17">
        <f t="shared" si="1"/>
        <v>45727</v>
      </c>
      <c r="N10" s="17">
        <f t="shared" si="1"/>
        <v>45728</v>
      </c>
      <c r="O10" s="17">
        <f t="shared" si="1"/>
        <v>45729</v>
      </c>
      <c r="P10" s="17">
        <f t="shared" si="1"/>
        <v>45730</v>
      </c>
      <c r="Q10" s="17">
        <f t="shared" si="1"/>
        <v>45731</v>
      </c>
      <c r="R10" s="17">
        <f t="shared" si="1"/>
        <v>45732</v>
      </c>
      <c r="S10" s="17">
        <f t="shared" si="1"/>
        <v>45733</v>
      </c>
      <c r="T10" s="17">
        <f t="shared" si="1"/>
        <v>45734</v>
      </c>
      <c r="U10" s="17">
        <f t="shared" si="1"/>
        <v>45735</v>
      </c>
      <c r="V10" s="17">
        <f t="shared" si="1"/>
        <v>45736</v>
      </c>
      <c r="W10" s="17">
        <f t="shared" si="1"/>
        <v>45737</v>
      </c>
      <c r="X10" s="17">
        <f t="shared" si="1"/>
        <v>45738</v>
      </c>
      <c r="Y10" s="17">
        <f t="shared" si="1"/>
        <v>45739</v>
      </c>
      <c r="Z10" s="17">
        <f t="shared" si="1"/>
        <v>45740</v>
      </c>
      <c r="AA10" s="17">
        <f t="shared" si="1"/>
        <v>45741</v>
      </c>
      <c r="AB10" s="17">
        <f t="shared" si="1"/>
        <v>45742</v>
      </c>
      <c r="AC10" s="17">
        <f t="shared" si="1"/>
        <v>45743</v>
      </c>
      <c r="AD10" s="17">
        <f t="shared" si="1"/>
        <v>45744</v>
      </c>
      <c r="AE10" s="17">
        <f t="shared" si="1"/>
        <v>45745</v>
      </c>
      <c r="AF10" s="17">
        <f t="shared" si="1"/>
        <v>45746</v>
      </c>
      <c r="AG10" s="17">
        <f t="shared" si="1"/>
        <v>45747</v>
      </c>
      <c r="AH10" s="17">
        <f t="shared" si="1"/>
        <v>45748</v>
      </c>
      <c r="AI10" s="6" t="s">
        <v>3</v>
      </c>
      <c r="AJ10" s="6" t="s">
        <v>9</v>
      </c>
      <c r="AK10" s="6" t="s">
        <v>10</v>
      </c>
      <c r="AL10" s="7" t="s">
        <v>11</v>
      </c>
      <c r="AM10" s="7" t="s">
        <v>27</v>
      </c>
      <c r="AN10" s="7" t="s">
        <v>12</v>
      </c>
    </row>
    <row r="11" spans="2:40" s="4" customFormat="1" ht="20.399999999999999" customHeight="1">
      <c r="B11" s="15" t="s">
        <v>13</v>
      </c>
      <c r="C11" s="8" t="s">
        <v>27</v>
      </c>
      <c r="D11" s="8" t="s">
        <v>27</v>
      </c>
      <c r="E11" s="8" t="s">
        <v>3</v>
      </c>
      <c r="F11" s="8" t="s">
        <v>3</v>
      </c>
      <c r="G11" s="8" t="s">
        <v>3</v>
      </c>
      <c r="H11" s="8" t="s">
        <v>3</v>
      </c>
      <c r="I11" s="8" t="s">
        <v>3</v>
      </c>
      <c r="J11" s="8" t="s">
        <v>27</v>
      </c>
      <c r="K11" s="8" t="s">
        <v>27</v>
      </c>
      <c r="L11" s="8" t="s">
        <v>3</v>
      </c>
      <c r="M11" s="8" t="s">
        <v>3</v>
      </c>
      <c r="N11" s="8" t="s">
        <v>3</v>
      </c>
      <c r="O11" s="8" t="s">
        <v>3</v>
      </c>
      <c r="P11" s="8" t="s">
        <v>3</v>
      </c>
      <c r="Q11" s="8" t="s">
        <v>27</v>
      </c>
      <c r="R11" s="8" t="s">
        <v>27</v>
      </c>
      <c r="S11" s="8" t="s">
        <v>3</v>
      </c>
      <c r="T11" s="8" t="s">
        <v>3</v>
      </c>
      <c r="U11" s="8" t="s">
        <v>3</v>
      </c>
      <c r="V11" s="8" t="s">
        <v>3</v>
      </c>
      <c r="W11" s="8" t="s">
        <v>3</v>
      </c>
      <c r="X11" s="8" t="s">
        <v>27</v>
      </c>
      <c r="Y11" s="8" t="s">
        <v>27</v>
      </c>
      <c r="Z11" s="8" t="s">
        <v>10</v>
      </c>
      <c r="AA11" s="8" t="s">
        <v>3</v>
      </c>
      <c r="AB11" s="8" t="s">
        <v>3</v>
      </c>
      <c r="AC11" s="8" t="s">
        <v>3</v>
      </c>
      <c r="AD11" s="8" t="s">
        <v>3</v>
      </c>
      <c r="AE11" s="8" t="s">
        <v>27</v>
      </c>
      <c r="AF11" s="8" t="s">
        <v>27</v>
      </c>
      <c r="AG11" s="8" t="s">
        <v>3</v>
      </c>
      <c r="AH11" s="8"/>
      <c r="AI11" s="9">
        <f>COUNTIF($C11:$AH11,AI$10)</f>
        <v>20</v>
      </c>
      <c r="AJ11" s="9">
        <f t="shared" ref="AJ11:AN20" si="2">COUNTIF($C11:$AH11,AJ$10)</f>
        <v>0</v>
      </c>
      <c r="AK11" s="9">
        <f t="shared" si="2"/>
        <v>1</v>
      </c>
      <c r="AL11" s="9">
        <f t="shared" si="2"/>
        <v>0</v>
      </c>
      <c r="AM11" s="9">
        <f t="shared" si="2"/>
        <v>10</v>
      </c>
      <c r="AN11" s="9">
        <f t="shared" si="2"/>
        <v>0</v>
      </c>
    </row>
    <row r="12" spans="2:40" s="4" customFormat="1" ht="20.399999999999999" customHeight="1">
      <c r="B12" s="15" t="s">
        <v>14</v>
      </c>
      <c r="C12" s="8" t="s">
        <v>27</v>
      </c>
      <c r="D12" s="8" t="s">
        <v>27</v>
      </c>
      <c r="E12" s="8" t="s">
        <v>3</v>
      </c>
      <c r="F12" s="8" t="s">
        <v>3</v>
      </c>
      <c r="G12" s="8" t="s">
        <v>3</v>
      </c>
      <c r="H12" s="8" t="s">
        <v>3</v>
      </c>
      <c r="I12" s="8" t="s">
        <v>3</v>
      </c>
      <c r="J12" s="8" t="s">
        <v>27</v>
      </c>
      <c r="K12" s="8" t="s">
        <v>27</v>
      </c>
      <c r="L12" s="8" t="s">
        <v>3</v>
      </c>
      <c r="M12" s="8" t="s">
        <v>3</v>
      </c>
      <c r="N12" s="8" t="s">
        <v>10</v>
      </c>
      <c r="O12" s="8" t="s">
        <v>3</v>
      </c>
      <c r="P12" s="8" t="s">
        <v>3</v>
      </c>
      <c r="Q12" s="8" t="s">
        <v>27</v>
      </c>
      <c r="R12" s="8" t="s">
        <v>27</v>
      </c>
      <c r="S12" s="8" t="s">
        <v>3</v>
      </c>
      <c r="T12" s="8" t="s">
        <v>3</v>
      </c>
      <c r="U12" s="8" t="s">
        <v>3</v>
      </c>
      <c r="V12" s="8" t="s">
        <v>3</v>
      </c>
      <c r="W12" s="8" t="s">
        <v>3</v>
      </c>
      <c r="X12" s="8" t="s">
        <v>27</v>
      </c>
      <c r="Y12" s="8" t="s">
        <v>27</v>
      </c>
      <c r="Z12" s="8" t="s">
        <v>3</v>
      </c>
      <c r="AA12" s="8" t="s">
        <v>3</v>
      </c>
      <c r="AB12" s="8" t="s">
        <v>3</v>
      </c>
      <c r="AC12" s="8" t="s">
        <v>3</v>
      </c>
      <c r="AD12" s="8" t="s">
        <v>3</v>
      </c>
      <c r="AE12" s="8" t="s">
        <v>27</v>
      </c>
      <c r="AF12" s="8" t="s">
        <v>27</v>
      </c>
      <c r="AG12" s="8" t="s">
        <v>3</v>
      </c>
      <c r="AH12" s="8"/>
      <c r="AI12" s="9">
        <f t="shared" ref="AI12:AI20" si="3">COUNTIF($C12:$AH12,AI$10)</f>
        <v>20</v>
      </c>
      <c r="AJ12" s="9">
        <f t="shared" si="2"/>
        <v>0</v>
      </c>
      <c r="AK12" s="9">
        <f t="shared" si="2"/>
        <v>1</v>
      </c>
      <c r="AL12" s="9">
        <f t="shared" si="2"/>
        <v>0</v>
      </c>
      <c r="AM12" s="9">
        <f t="shared" si="2"/>
        <v>10</v>
      </c>
      <c r="AN12" s="9">
        <f t="shared" si="2"/>
        <v>0</v>
      </c>
    </row>
    <row r="13" spans="2:40" s="4" customFormat="1" ht="20.399999999999999" customHeight="1">
      <c r="B13" s="15" t="s">
        <v>15</v>
      </c>
      <c r="C13" s="8" t="s">
        <v>27</v>
      </c>
      <c r="D13" s="8" t="s">
        <v>27</v>
      </c>
      <c r="E13" s="8" t="s">
        <v>11</v>
      </c>
      <c r="F13" s="8" t="s">
        <v>3</v>
      </c>
      <c r="G13" s="8" t="s">
        <v>3</v>
      </c>
      <c r="H13" s="8" t="s">
        <v>3</v>
      </c>
      <c r="I13" s="8" t="s">
        <v>3</v>
      </c>
      <c r="J13" s="8" t="s">
        <v>27</v>
      </c>
      <c r="K13" s="8" t="s">
        <v>27</v>
      </c>
      <c r="L13" s="8" t="s">
        <v>3</v>
      </c>
      <c r="M13" s="8" t="s">
        <v>3</v>
      </c>
      <c r="N13" s="8" t="s">
        <v>3</v>
      </c>
      <c r="O13" s="8" t="s">
        <v>3</v>
      </c>
      <c r="P13" s="8" t="s">
        <v>3</v>
      </c>
      <c r="Q13" s="8" t="s">
        <v>27</v>
      </c>
      <c r="R13" s="8" t="s">
        <v>27</v>
      </c>
      <c r="S13" s="8" t="s">
        <v>3</v>
      </c>
      <c r="T13" s="8" t="s">
        <v>3</v>
      </c>
      <c r="U13" s="8" t="s">
        <v>3</v>
      </c>
      <c r="V13" s="8" t="s">
        <v>3</v>
      </c>
      <c r="W13" s="8" t="s">
        <v>3</v>
      </c>
      <c r="X13" s="8" t="s">
        <v>27</v>
      </c>
      <c r="Y13" s="8" t="s">
        <v>27</v>
      </c>
      <c r="Z13" s="8" t="s">
        <v>3</v>
      </c>
      <c r="AA13" s="8" t="s">
        <v>3</v>
      </c>
      <c r="AB13" s="8" t="s">
        <v>3</v>
      </c>
      <c r="AC13" s="8" t="s">
        <v>10</v>
      </c>
      <c r="AD13" s="8" t="s">
        <v>3</v>
      </c>
      <c r="AE13" s="8" t="s">
        <v>27</v>
      </c>
      <c r="AF13" s="8" t="s">
        <v>27</v>
      </c>
      <c r="AG13" s="8" t="s">
        <v>3</v>
      </c>
      <c r="AH13" s="8"/>
      <c r="AI13" s="9">
        <f t="shared" si="3"/>
        <v>19</v>
      </c>
      <c r="AJ13" s="9">
        <f t="shared" si="2"/>
        <v>0</v>
      </c>
      <c r="AK13" s="9">
        <f t="shared" si="2"/>
        <v>1</v>
      </c>
      <c r="AL13" s="9">
        <f t="shared" si="2"/>
        <v>1</v>
      </c>
      <c r="AM13" s="9">
        <f t="shared" si="2"/>
        <v>10</v>
      </c>
      <c r="AN13" s="9">
        <f t="shared" si="2"/>
        <v>0</v>
      </c>
    </row>
    <row r="14" spans="2:40" s="4" customFormat="1" ht="20.399999999999999" customHeight="1">
      <c r="B14" s="15" t="s">
        <v>16</v>
      </c>
      <c r="C14" s="8" t="s">
        <v>27</v>
      </c>
      <c r="D14" s="8" t="s">
        <v>27</v>
      </c>
      <c r="E14" s="8" t="s">
        <v>3</v>
      </c>
      <c r="F14" s="8" t="s">
        <v>3</v>
      </c>
      <c r="G14" s="8" t="s">
        <v>3</v>
      </c>
      <c r="H14" s="8" t="s">
        <v>3</v>
      </c>
      <c r="I14" s="8" t="s">
        <v>3</v>
      </c>
      <c r="J14" s="8" t="s">
        <v>27</v>
      </c>
      <c r="K14" s="8" t="s">
        <v>27</v>
      </c>
      <c r="L14" s="8" t="s">
        <v>3</v>
      </c>
      <c r="M14" s="8" t="s">
        <v>3</v>
      </c>
      <c r="N14" s="8" t="s">
        <v>3</v>
      </c>
      <c r="O14" s="8" t="s">
        <v>3</v>
      </c>
      <c r="P14" s="8" t="s">
        <v>3</v>
      </c>
      <c r="Q14" s="8" t="s">
        <v>27</v>
      </c>
      <c r="R14" s="8" t="s">
        <v>27</v>
      </c>
      <c r="S14" s="8" t="s">
        <v>3</v>
      </c>
      <c r="T14" s="8" t="s">
        <v>3</v>
      </c>
      <c r="U14" s="8" t="s">
        <v>3</v>
      </c>
      <c r="V14" s="8" t="s">
        <v>11</v>
      </c>
      <c r="W14" s="8" t="s">
        <v>3</v>
      </c>
      <c r="X14" s="8" t="s">
        <v>27</v>
      </c>
      <c r="Y14" s="8" t="s">
        <v>27</v>
      </c>
      <c r="Z14" s="8" t="s">
        <v>3</v>
      </c>
      <c r="AA14" s="8" t="s">
        <v>3</v>
      </c>
      <c r="AB14" s="8" t="s">
        <v>3</v>
      </c>
      <c r="AC14" s="8" t="s">
        <v>3</v>
      </c>
      <c r="AD14" s="8" t="s">
        <v>3</v>
      </c>
      <c r="AE14" s="8" t="s">
        <v>27</v>
      </c>
      <c r="AF14" s="8" t="s">
        <v>27</v>
      </c>
      <c r="AG14" s="8" t="s">
        <v>3</v>
      </c>
      <c r="AH14" s="8"/>
      <c r="AI14" s="9">
        <f t="shared" si="3"/>
        <v>20</v>
      </c>
      <c r="AJ14" s="9">
        <f t="shared" si="2"/>
        <v>0</v>
      </c>
      <c r="AK14" s="9">
        <f t="shared" si="2"/>
        <v>0</v>
      </c>
      <c r="AL14" s="9">
        <f t="shared" si="2"/>
        <v>1</v>
      </c>
      <c r="AM14" s="9">
        <f t="shared" si="2"/>
        <v>10</v>
      </c>
      <c r="AN14" s="9">
        <f t="shared" si="2"/>
        <v>0</v>
      </c>
    </row>
    <row r="15" spans="2:40" s="4" customFormat="1" ht="20.399999999999999" customHeight="1">
      <c r="B15" s="15" t="s">
        <v>17</v>
      </c>
      <c r="C15" s="8" t="s">
        <v>27</v>
      </c>
      <c r="D15" s="8" t="s">
        <v>27</v>
      </c>
      <c r="E15" s="8" t="s">
        <v>3</v>
      </c>
      <c r="F15" s="8" t="s">
        <v>3</v>
      </c>
      <c r="G15" s="8" t="s">
        <v>3</v>
      </c>
      <c r="H15" s="8" t="s">
        <v>3</v>
      </c>
      <c r="I15" s="8" t="s">
        <v>3</v>
      </c>
      <c r="J15" s="8" t="s">
        <v>27</v>
      </c>
      <c r="K15" s="8" t="s">
        <v>27</v>
      </c>
      <c r="L15" s="8" t="s">
        <v>11</v>
      </c>
      <c r="M15" s="8" t="s">
        <v>3</v>
      </c>
      <c r="N15" s="8" t="s">
        <v>3</v>
      </c>
      <c r="O15" s="8" t="s">
        <v>3</v>
      </c>
      <c r="P15" s="8" t="s">
        <v>3</v>
      </c>
      <c r="Q15" s="8" t="s">
        <v>27</v>
      </c>
      <c r="R15" s="8" t="s">
        <v>27</v>
      </c>
      <c r="S15" s="8" t="s">
        <v>3</v>
      </c>
      <c r="T15" s="8" t="s">
        <v>3</v>
      </c>
      <c r="U15" s="8" t="s">
        <v>3</v>
      </c>
      <c r="V15" s="8" t="s">
        <v>3</v>
      </c>
      <c r="W15" s="8" t="s">
        <v>3</v>
      </c>
      <c r="X15" s="8" t="s">
        <v>27</v>
      </c>
      <c r="Y15" s="8" t="s">
        <v>27</v>
      </c>
      <c r="Z15" s="8" t="s">
        <v>3</v>
      </c>
      <c r="AA15" s="8" t="s">
        <v>3</v>
      </c>
      <c r="AB15" s="8" t="s">
        <v>3</v>
      </c>
      <c r="AC15" s="8" t="s">
        <v>3</v>
      </c>
      <c r="AD15" s="8" t="s">
        <v>3</v>
      </c>
      <c r="AE15" s="8" t="s">
        <v>27</v>
      </c>
      <c r="AF15" s="8" t="s">
        <v>27</v>
      </c>
      <c r="AG15" s="8" t="s">
        <v>3</v>
      </c>
      <c r="AH15" s="8"/>
      <c r="AI15" s="9">
        <f t="shared" si="3"/>
        <v>20</v>
      </c>
      <c r="AJ15" s="9">
        <f t="shared" si="2"/>
        <v>0</v>
      </c>
      <c r="AK15" s="9">
        <f t="shared" si="2"/>
        <v>0</v>
      </c>
      <c r="AL15" s="9">
        <f t="shared" si="2"/>
        <v>1</v>
      </c>
      <c r="AM15" s="9">
        <f t="shared" si="2"/>
        <v>10</v>
      </c>
      <c r="AN15" s="9">
        <f t="shared" si="2"/>
        <v>0</v>
      </c>
    </row>
    <row r="16" spans="2:40" s="4" customFormat="1" ht="20.399999999999999" customHeight="1">
      <c r="B16" s="15" t="s">
        <v>18</v>
      </c>
      <c r="C16" s="8" t="s">
        <v>27</v>
      </c>
      <c r="D16" s="8" t="s">
        <v>27</v>
      </c>
      <c r="E16" s="8" t="s">
        <v>10</v>
      </c>
      <c r="F16" s="8" t="s">
        <v>3</v>
      </c>
      <c r="G16" s="8" t="s">
        <v>3</v>
      </c>
      <c r="H16" s="8" t="s">
        <v>3</v>
      </c>
      <c r="I16" s="8" t="s">
        <v>3</v>
      </c>
      <c r="J16" s="8" t="s">
        <v>27</v>
      </c>
      <c r="K16" s="8" t="s">
        <v>27</v>
      </c>
      <c r="L16" s="8" t="s">
        <v>3</v>
      </c>
      <c r="M16" s="8" t="s">
        <v>10</v>
      </c>
      <c r="N16" s="8" t="s">
        <v>3</v>
      </c>
      <c r="O16" s="8" t="s">
        <v>3</v>
      </c>
      <c r="P16" s="8" t="s">
        <v>3</v>
      </c>
      <c r="Q16" s="8" t="s">
        <v>27</v>
      </c>
      <c r="R16" s="8" t="s">
        <v>27</v>
      </c>
      <c r="S16" s="8" t="s">
        <v>3</v>
      </c>
      <c r="T16" s="8" t="s">
        <v>3</v>
      </c>
      <c r="U16" s="8" t="s">
        <v>3</v>
      </c>
      <c r="V16" s="8" t="s">
        <v>3</v>
      </c>
      <c r="W16" s="8" t="s">
        <v>3</v>
      </c>
      <c r="X16" s="8" t="s">
        <v>27</v>
      </c>
      <c r="Y16" s="8" t="s">
        <v>27</v>
      </c>
      <c r="Z16" s="8" t="s">
        <v>3</v>
      </c>
      <c r="AA16" s="8" t="s">
        <v>3</v>
      </c>
      <c r="AB16" s="8" t="s">
        <v>3</v>
      </c>
      <c r="AC16" s="8" t="s">
        <v>3</v>
      </c>
      <c r="AD16" s="8" t="s">
        <v>3</v>
      </c>
      <c r="AE16" s="8" t="s">
        <v>27</v>
      </c>
      <c r="AF16" s="8" t="s">
        <v>27</v>
      </c>
      <c r="AG16" s="8" t="s">
        <v>3</v>
      </c>
      <c r="AH16" s="8"/>
      <c r="AI16" s="9">
        <f t="shared" si="3"/>
        <v>19</v>
      </c>
      <c r="AJ16" s="9">
        <f t="shared" si="2"/>
        <v>0</v>
      </c>
      <c r="AK16" s="9">
        <f t="shared" si="2"/>
        <v>2</v>
      </c>
      <c r="AL16" s="9">
        <f t="shared" si="2"/>
        <v>0</v>
      </c>
      <c r="AM16" s="9">
        <f t="shared" si="2"/>
        <v>10</v>
      </c>
      <c r="AN16" s="9">
        <f t="shared" si="2"/>
        <v>0</v>
      </c>
    </row>
    <row r="17" spans="2:40" s="4" customFormat="1" ht="20.399999999999999" customHeight="1">
      <c r="B17" s="15" t="s">
        <v>19</v>
      </c>
      <c r="C17" s="8" t="s">
        <v>27</v>
      </c>
      <c r="D17" s="8" t="s">
        <v>27</v>
      </c>
      <c r="E17" s="8" t="s">
        <v>3</v>
      </c>
      <c r="F17" s="8" t="s">
        <v>3</v>
      </c>
      <c r="G17" s="8" t="s">
        <v>3</v>
      </c>
      <c r="H17" s="8" t="s">
        <v>3</v>
      </c>
      <c r="I17" s="8" t="s">
        <v>3</v>
      </c>
      <c r="J17" s="8" t="s">
        <v>27</v>
      </c>
      <c r="K17" s="8" t="s">
        <v>27</v>
      </c>
      <c r="L17" s="8" t="s">
        <v>3</v>
      </c>
      <c r="M17" s="8" t="s">
        <v>11</v>
      </c>
      <c r="N17" s="8" t="s">
        <v>3</v>
      </c>
      <c r="O17" s="8" t="s">
        <v>3</v>
      </c>
      <c r="P17" s="8" t="s">
        <v>3</v>
      </c>
      <c r="Q17" s="8" t="s">
        <v>27</v>
      </c>
      <c r="R17" s="8" t="s">
        <v>27</v>
      </c>
      <c r="S17" s="8" t="s">
        <v>3</v>
      </c>
      <c r="T17" s="8" t="s">
        <v>3</v>
      </c>
      <c r="U17" s="8" t="s">
        <v>3</v>
      </c>
      <c r="V17" s="8" t="s">
        <v>3</v>
      </c>
      <c r="W17" s="8" t="s">
        <v>3</v>
      </c>
      <c r="X17" s="8" t="s">
        <v>27</v>
      </c>
      <c r="Y17" s="8" t="s">
        <v>27</v>
      </c>
      <c r="Z17" s="8" t="s">
        <v>3</v>
      </c>
      <c r="AA17" s="8" t="s">
        <v>3</v>
      </c>
      <c r="AB17" s="8" t="s">
        <v>10</v>
      </c>
      <c r="AC17" s="8" t="s">
        <v>11</v>
      </c>
      <c r="AD17" s="8" t="s">
        <v>3</v>
      </c>
      <c r="AE17" s="8" t="s">
        <v>27</v>
      </c>
      <c r="AF17" s="8" t="s">
        <v>27</v>
      </c>
      <c r="AG17" s="8" t="s">
        <v>3</v>
      </c>
      <c r="AH17" s="8"/>
      <c r="AI17" s="9">
        <f t="shared" si="3"/>
        <v>18</v>
      </c>
      <c r="AJ17" s="9">
        <f t="shared" si="2"/>
        <v>0</v>
      </c>
      <c r="AK17" s="9">
        <f t="shared" si="2"/>
        <v>1</v>
      </c>
      <c r="AL17" s="9">
        <f t="shared" si="2"/>
        <v>2</v>
      </c>
      <c r="AM17" s="9">
        <f t="shared" si="2"/>
        <v>10</v>
      </c>
      <c r="AN17" s="9">
        <f t="shared" si="2"/>
        <v>0</v>
      </c>
    </row>
    <row r="18" spans="2:40" s="4" customFormat="1" ht="20.399999999999999" customHeight="1">
      <c r="B18" s="15" t="s">
        <v>20</v>
      </c>
      <c r="C18" s="8" t="s">
        <v>27</v>
      </c>
      <c r="D18" s="8" t="s">
        <v>27</v>
      </c>
      <c r="E18" s="8" t="s">
        <v>3</v>
      </c>
      <c r="F18" s="8" t="s">
        <v>3</v>
      </c>
      <c r="G18" s="8" t="s">
        <v>3</v>
      </c>
      <c r="H18" s="8" t="s">
        <v>11</v>
      </c>
      <c r="I18" s="8" t="s">
        <v>3</v>
      </c>
      <c r="J18" s="8" t="s">
        <v>27</v>
      </c>
      <c r="K18" s="8" t="s">
        <v>27</v>
      </c>
      <c r="L18" s="8" t="s">
        <v>3</v>
      </c>
      <c r="M18" s="8" t="s">
        <v>3</v>
      </c>
      <c r="N18" s="8" t="s">
        <v>3</v>
      </c>
      <c r="O18" s="8" t="s">
        <v>3</v>
      </c>
      <c r="P18" s="8" t="s">
        <v>3</v>
      </c>
      <c r="Q18" s="8" t="s">
        <v>27</v>
      </c>
      <c r="R18" s="8" t="s">
        <v>27</v>
      </c>
      <c r="S18" s="8" t="s">
        <v>10</v>
      </c>
      <c r="T18" s="8" t="s">
        <v>3</v>
      </c>
      <c r="U18" s="8" t="s">
        <v>3</v>
      </c>
      <c r="V18" s="8" t="s">
        <v>3</v>
      </c>
      <c r="W18" s="8" t="s">
        <v>3</v>
      </c>
      <c r="X18" s="8" t="s">
        <v>27</v>
      </c>
      <c r="Y18" s="8" t="s">
        <v>27</v>
      </c>
      <c r="Z18" s="8" t="s">
        <v>3</v>
      </c>
      <c r="AA18" s="8" t="s">
        <v>3</v>
      </c>
      <c r="AB18" s="8" t="s">
        <v>3</v>
      </c>
      <c r="AC18" s="8" t="s">
        <v>3</v>
      </c>
      <c r="AD18" s="8" t="s">
        <v>3</v>
      </c>
      <c r="AE18" s="8" t="s">
        <v>27</v>
      </c>
      <c r="AF18" s="8" t="s">
        <v>27</v>
      </c>
      <c r="AG18" s="8" t="s">
        <v>3</v>
      </c>
      <c r="AH18" s="8"/>
      <c r="AI18" s="9">
        <f t="shared" si="3"/>
        <v>19</v>
      </c>
      <c r="AJ18" s="9">
        <f t="shared" si="2"/>
        <v>0</v>
      </c>
      <c r="AK18" s="9">
        <f t="shared" si="2"/>
        <v>1</v>
      </c>
      <c r="AL18" s="9">
        <f t="shared" si="2"/>
        <v>1</v>
      </c>
      <c r="AM18" s="9">
        <f t="shared" si="2"/>
        <v>10</v>
      </c>
      <c r="AN18" s="9">
        <f t="shared" si="2"/>
        <v>0</v>
      </c>
    </row>
    <row r="19" spans="2:40" s="4" customFormat="1" ht="20.399999999999999" customHeight="1">
      <c r="B19" s="15" t="s">
        <v>21</v>
      </c>
      <c r="C19" s="8" t="s">
        <v>27</v>
      </c>
      <c r="D19" s="8" t="s">
        <v>27</v>
      </c>
      <c r="E19" s="8" t="s">
        <v>3</v>
      </c>
      <c r="F19" s="8" t="s">
        <v>3</v>
      </c>
      <c r="G19" s="8" t="s">
        <v>3</v>
      </c>
      <c r="H19" s="8" t="s">
        <v>3</v>
      </c>
      <c r="I19" s="8" t="s">
        <v>3</v>
      </c>
      <c r="J19" s="8" t="s">
        <v>27</v>
      </c>
      <c r="K19" s="8" t="s">
        <v>27</v>
      </c>
      <c r="L19" s="8" t="s">
        <v>3</v>
      </c>
      <c r="M19" s="8" t="s">
        <v>3</v>
      </c>
      <c r="N19" s="8" t="s">
        <v>3</v>
      </c>
      <c r="O19" s="8" t="s">
        <v>3</v>
      </c>
      <c r="P19" s="8" t="s">
        <v>3</v>
      </c>
      <c r="Q19" s="8" t="s">
        <v>27</v>
      </c>
      <c r="R19" s="8" t="s">
        <v>27</v>
      </c>
      <c r="S19" s="8" t="s">
        <v>3</v>
      </c>
      <c r="T19" s="8" t="s">
        <v>3</v>
      </c>
      <c r="U19" s="8" t="s">
        <v>3</v>
      </c>
      <c r="V19" s="8" t="s">
        <v>3</v>
      </c>
      <c r="W19" s="8" t="s">
        <v>3</v>
      </c>
      <c r="X19" s="8" t="s">
        <v>27</v>
      </c>
      <c r="Y19" s="8" t="s">
        <v>27</v>
      </c>
      <c r="Z19" s="8" t="s">
        <v>3</v>
      </c>
      <c r="AA19" s="8" t="s">
        <v>3</v>
      </c>
      <c r="AB19" s="8" t="s">
        <v>3</v>
      </c>
      <c r="AC19" s="8" t="s">
        <v>3</v>
      </c>
      <c r="AD19" s="8" t="s">
        <v>3</v>
      </c>
      <c r="AE19" s="8" t="s">
        <v>27</v>
      </c>
      <c r="AF19" s="8" t="s">
        <v>27</v>
      </c>
      <c r="AG19" s="8" t="s">
        <v>3</v>
      </c>
      <c r="AH19" s="8"/>
      <c r="AI19" s="9">
        <f t="shared" si="3"/>
        <v>21</v>
      </c>
      <c r="AJ19" s="9">
        <f t="shared" si="2"/>
        <v>0</v>
      </c>
      <c r="AK19" s="9">
        <f t="shared" si="2"/>
        <v>0</v>
      </c>
      <c r="AL19" s="9">
        <f t="shared" si="2"/>
        <v>0</v>
      </c>
      <c r="AM19" s="9">
        <f t="shared" si="2"/>
        <v>10</v>
      </c>
      <c r="AN19" s="9">
        <f t="shared" si="2"/>
        <v>0</v>
      </c>
    </row>
    <row r="20" spans="2:40" s="4" customFormat="1" ht="20.399999999999999" customHeight="1">
      <c r="B20" s="15" t="s">
        <v>22</v>
      </c>
      <c r="C20" s="8" t="s">
        <v>27</v>
      </c>
      <c r="D20" s="8" t="s">
        <v>27</v>
      </c>
      <c r="E20" s="8" t="s">
        <v>3</v>
      </c>
      <c r="F20" s="8" t="s">
        <v>3</v>
      </c>
      <c r="G20" s="8" t="s">
        <v>3</v>
      </c>
      <c r="H20" s="8" t="s">
        <v>3</v>
      </c>
      <c r="I20" s="8" t="s">
        <v>3</v>
      </c>
      <c r="J20" s="8" t="s">
        <v>27</v>
      </c>
      <c r="K20" s="8" t="s">
        <v>27</v>
      </c>
      <c r="L20" s="8" t="s">
        <v>3</v>
      </c>
      <c r="M20" s="8" t="s">
        <v>3</v>
      </c>
      <c r="N20" s="8" t="s">
        <v>3</v>
      </c>
      <c r="O20" s="8" t="s">
        <v>3</v>
      </c>
      <c r="P20" s="8" t="s">
        <v>3</v>
      </c>
      <c r="Q20" s="8" t="s">
        <v>27</v>
      </c>
      <c r="R20" s="8" t="s">
        <v>27</v>
      </c>
      <c r="S20" s="8" t="s">
        <v>3</v>
      </c>
      <c r="T20" s="8" t="s">
        <v>3</v>
      </c>
      <c r="U20" s="8" t="s">
        <v>3</v>
      </c>
      <c r="V20" s="8" t="s">
        <v>11</v>
      </c>
      <c r="W20" s="8" t="s">
        <v>3</v>
      </c>
      <c r="X20" s="8" t="s">
        <v>27</v>
      </c>
      <c r="Y20" s="8" t="s">
        <v>27</v>
      </c>
      <c r="Z20" s="8" t="s">
        <v>3</v>
      </c>
      <c r="AA20" s="8" t="s">
        <v>3</v>
      </c>
      <c r="AB20" s="8" t="s">
        <v>3</v>
      </c>
      <c r="AC20" s="8" t="s">
        <v>3</v>
      </c>
      <c r="AD20" s="8" t="s">
        <v>3</v>
      </c>
      <c r="AE20" s="8" t="s">
        <v>27</v>
      </c>
      <c r="AF20" s="8" t="s">
        <v>27</v>
      </c>
      <c r="AG20" s="8" t="s">
        <v>3</v>
      </c>
      <c r="AH20" s="8"/>
      <c r="AI20" s="9">
        <f t="shared" si="3"/>
        <v>20</v>
      </c>
      <c r="AJ20" s="9">
        <f t="shared" si="2"/>
        <v>0</v>
      </c>
      <c r="AK20" s="9">
        <f t="shared" si="2"/>
        <v>0</v>
      </c>
      <c r="AL20" s="9">
        <f t="shared" si="2"/>
        <v>1</v>
      </c>
      <c r="AM20" s="9">
        <f t="shared" si="2"/>
        <v>10</v>
      </c>
      <c r="AN20" s="9">
        <f t="shared" si="2"/>
        <v>0</v>
      </c>
    </row>
    <row r="23" spans="2:40">
      <c r="B23" s="18" t="s">
        <v>28</v>
      </c>
    </row>
  </sheetData>
  <conditionalFormatting sqref="C11:AH20">
    <cfRule type="expression" dxfId="1" priority="2">
      <formula>C$9&gt;5</formula>
    </cfRule>
  </conditionalFormatting>
  <conditionalFormatting sqref="C10:AH10">
    <cfRule type="expression" dxfId="0" priority="1">
      <formula>MONTH($B$5)&lt;&gt;MONTH(C10)</formula>
    </cfRule>
  </conditionalFormatting>
  <pageMargins left="0.7" right="0.7" top="0.75" bottom="0.75" header="0.3" footer="0.3"/>
  <pageSetup paperSize="9" orientation="portrait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7CEAC8A7-E0E8-473C-9C1D-1F42ADAACCB3}">
          <x14:formula1>
            <xm:f>Ayarlar!$A$2:$A$6</xm:f>
          </x14:formula1>
          <xm:sqref>B3</xm:sqref>
        </x14:dataValidation>
        <x14:dataValidation type="list" allowBlank="1" showInputMessage="1" showErrorMessage="1" xr:uid="{51744BB6-7C18-478E-B6A5-A837BC905A15}">
          <x14:formula1>
            <xm:f>Ayarlar!$B$2:$B$13</xm:f>
          </x14:formula1>
          <xm:sqref>B5</xm:sqref>
        </x14:dataValidation>
        <x14:dataValidation type="list" allowBlank="1" showInputMessage="1" showErrorMessage="1" xr:uid="{B75BC9E3-FC15-4192-A6F2-4836E7328262}">
          <x14:formula1>
            <xm:f>Ayarlar!$C$2:$C$7</xm:f>
          </x14:formula1>
          <xm:sqref>C11:AH20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D380B0-398F-44A3-B247-7F2C1A9AF69D}">
  <dimension ref="A1:C13"/>
  <sheetViews>
    <sheetView zoomScale="190" zoomScaleNormal="190" workbookViewId="0">
      <selection activeCell="C7" sqref="C7"/>
    </sheetView>
  </sheetViews>
  <sheetFormatPr defaultRowHeight="13.8"/>
  <cols>
    <col min="1" max="1" width="8.796875" style="11"/>
    <col min="2" max="2" width="15.19921875" style="11" customWidth="1"/>
    <col min="3" max="3" width="8.796875" style="11"/>
  </cols>
  <sheetData>
    <row r="1" spans="1:3">
      <c r="A1" s="11" t="s">
        <v>23</v>
      </c>
      <c r="B1" s="11" t="s">
        <v>24</v>
      </c>
      <c r="C1" s="11" t="s">
        <v>25</v>
      </c>
    </row>
    <row r="2" spans="1:3">
      <c r="A2" s="11">
        <f ca="1">A3-1</f>
        <v>2023</v>
      </c>
      <c r="B2" s="16">
        <f>DATE(Puantaj!B3,1,1)</f>
        <v>45658</v>
      </c>
      <c r="C2" s="11" t="str">
        <f>Puantaj!K3</f>
        <v>Ç</v>
      </c>
    </row>
    <row r="3" spans="1:3">
      <c r="A3" s="11">
        <f ca="1">A4-1</f>
        <v>2024</v>
      </c>
      <c r="B3" s="16">
        <f>EDATE(B2,1)</f>
        <v>45689</v>
      </c>
      <c r="C3" s="11" t="str">
        <f>Puantaj!K4</f>
        <v>Yİ</v>
      </c>
    </row>
    <row r="4" spans="1:3">
      <c r="A4" s="11">
        <f ca="1">YEAR(TODAY())</f>
        <v>2025</v>
      </c>
      <c r="B4" s="16">
        <f t="shared" ref="B4:B13" si="0">EDATE(B3,1)</f>
        <v>45717</v>
      </c>
      <c r="C4" s="11" t="str">
        <f>Puantaj!P3</f>
        <v>Üİ</v>
      </c>
    </row>
    <row r="5" spans="1:3">
      <c r="A5" s="11">
        <f ca="1">A4+1</f>
        <v>2026</v>
      </c>
      <c r="B5" s="16">
        <f t="shared" si="0"/>
        <v>45748</v>
      </c>
      <c r="C5" s="11" t="str">
        <f>Puantaj!P4</f>
        <v>R</v>
      </c>
    </row>
    <row r="6" spans="1:3">
      <c r="A6" s="11">
        <f ca="1">A5+1</f>
        <v>2027</v>
      </c>
      <c r="B6" s="16">
        <f t="shared" si="0"/>
        <v>45778</v>
      </c>
      <c r="C6" s="11" t="str">
        <f>Puantaj!U3</f>
        <v>RT</v>
      </c>
    </row>
    <row r="7" spans="1:3">
      <c r="B7" s="16">
        <f t="shared" si="0"/>
        <v>45809</v>
      </c>
      <c r="C7" s="11" t="str">
        <f>Puantaj!U4</f>
        <v>HT</v>
      </c>
    </row>
    <row r="8" spans="1:3">
      <c r="B8" s="16">
        <f t="shared" si="0"/>
        <v>45839</v>
      </c>
    </row>
    <row r="9" spans="1:3">
      <c r="B9" s="16">
        <f t="shared" si="0"/>
        <v>45870</v>
      </c>
    </row>
    <row r="10" spans="1:3">
      <c r="B10" s="16">
        <f t="shared" si="0"/>
        <v>45901</v>
      </c>
    </row>
    <row r="11" spans="1:3">
      <c r="B11" s="16">
        <f>EDATE(B10,1)</f>
        <v>45931</v>
      </c>
    </row>
    <row r="12" spans="1:3">
      <c r="B12" s="16">
        <f t="shared" si="0"/>
        <v>45962</v>
      </c>
    </row>
    <row r="13" spans="1:3">
      <c r="B13" s="16">
        <f t="shared" si="0"/>
        <v>45992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Çalışma Sayfaları</vt:lpstr>
      </vt:variant>
      <vt:variant>
        <vt:i4>2</vt:i4>
      </vt:variant>
    </vt:vector>
  </HeadingPairs>
  <TitlesOfParts>
    <vt:vector size="2" baseType="lpstr">
      <vt:lpstr>Puantaj</vt:lpstr>
      <vt:lpstr>Ayarlar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Şahhan Yıldırır</dc:creator>
  <cp:lastModifiedBy>Şahhan Yıldırır</cp:lastModifiedBy>
  <dcterms:created xsi:type="dcterms:W3CDTF">2025-03-26T11:28:48Z</dcterms:created>
  <dcterms:modified xsi:type="dcterms:W3CDTF">2025-03-26T14:15:33Z</dcterms:modified>
</cp:coreProperties>
</file>